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20430" yWindow="1665" windowWidth="19440" windowHeight="11340" tabRatio="682" firstSheet="1" activeTab="1"/>
  </bookViews>
  <sheets>
    <sheet name="МО" sheetId="4" state="hidden" r:id="rId1"/>
    <sheet name="2023" sheetId="5" r:id="rId2"/>
  </sheets>
  <calcPr calcId="124519"/>
</workbook>
</file>

<file path=xl/calcChain.xml><?xml version="1.0" encoding="utf-8"?>
<calcChain xmlns="http://schemas.openxmlformats.org/spreadsheetml/2006/main">
  <c r="K13" i="5"/>
  <c r="J10"/>
  <c r="I14" l="1"/>
  <c r="J13"/>
  <c r="L13" s="1"/>
  <c r="K10"/>
  <c r="L10" s="1"/>
  <c r="C2"/>
  <c r="C4" s="1"/>
  <c r="B12" l="1"/>
  <c r="B11"/>
  <c r="B10"/>
  <c r="B15"/>
  <c r="B14"/>
  <c r="B13"/>
</calcChain>
</file>

<file path=xl/sharedStrings.xml><?xml version="1.0" encoding="utf-8"?>
<sst xmlns="http://schemas.openxmlformats.org/spreadsheetml/2006/main" count="95" uniqueCount="87">
  <si>
    <t>Показатели</t>
  </si>
  <si>
    <t>отчет</t>
  </si>
  <si>
    <t>оценка</t>
  </si>
  <si>
    <t>прогноз</t>
  </si>
  <si>
    <t>Коды</t>
  </si>
  <si>
    <t>Код МО</t>
  </si>
  <si>
    <t>Единица измерения</t>
  </si>
  <si>
    <t xml:space="preserve"> </t>
  </si>
  <si>
    <t xml:space="preserve">        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</si>
  <si>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</si>
  <si>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</si>
  <si>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</si>
  <si>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</si>
  <si>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</si>
  <si>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</si>
  <si>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</si>
  <si>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</si>
  <si>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</si>
  <si>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</si>
  <si>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</si>
  <si>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</si>
  <si>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</si>
  <si>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</si>
  <si>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</si>
  <si>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</si>
  <si>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</si>
  <si>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</si>
  <si>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</si>
  <si>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</si>
  <si>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</si>
  <si>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</si>
  <si>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</si>
  <si>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</si>
  <si>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</si>
  <si>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</si>
  <si>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</si>
  <si>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</si>
  <si>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</si>
  <si>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</si>
  <si>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</si>
  <si>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</si>
  <si>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</si>
  <si>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</si>
  <si>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</si>
  <si>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</si>
  <si>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</si>
  <si>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</si>
  <si>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</si>
  <si>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</si>
  <si>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</si>
  <si>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</si>
  <si>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</si>
  <si>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</si>
  <si>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</si>
  <si>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</si>
  <si>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</si>
  <si>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</si>
  <si>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</si>
  <si>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</si>
  <si>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</si>
  <si>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</si>
  <si>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</si>
  <si>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</si>
  <si>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</si>
  <si>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</si>
  <si>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</si>
  <si>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</si>
  <si>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</si>
  <si>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VII Потребительский рынок</t>
  </si>
  <si>
    <t>Оборот розничной торговли  (во всех каналах реализации)</t>
  </si>
  <si>
    <t>млн.руб. в ценах соответствующих лет</t>
  </si>
  <si>
    <t>Темп роста оборота розничной торговли (в сопоставимых ценах)</t>
  </si>
  <si>
    <t>% к предыдущему году в сопоставимых ценах</t>
  </si>
  <si>
    <t>Индекс цен на товары</t>
  </si>
  <si>
    <t>% к пред. году</t>
  </si>
  <si>
    <t>Оборот общественного питания</t>
  </si>
  <si>
    <t>Темп роста оборота общественного питания (в сопоставимых ценах)</t>
  </si>
  <si>
    <t>Индекс цен и тарифов</t>
  </si>
  <si>
    <t>Обозначения ячеек:</t>
  </si>
  <si>
    <t>Доступные для заполнения ячейки</t>
  </si>
  <si>
    <t>Недоступные для заполнения ячейки</t>
  </si>
  <si>
    <r>
      <t xml:space="preserve">Ячейки, отмеченные </t>
    </r>
    <r>
      <rPr>
        <b/>
        <i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</si>
  <si>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i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</si>
  <si>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Глубочанское сельское поселение</t>
  </si>
  <si>
    <t>Глава Администрации Глубочанского сельского поселения</t>
  </si>
  <si>
    <t>В.А. Шахаев</t>
  </si>
  <si>
    <t>Прогноз социально-экономического развития муниципальных образований Ростовской области на 2025 – 2027 годы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</si>
</sst>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 "/>
      <charset val="204"/>
    </font>
    <font>
      <sz val="12"/>
      <color theme="0" tint="-0.3499862666707357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3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center" vertical="center"/>
    </xf>
    <xf numFmtId="0" fontId="8" fillId="2" borderId="1" xfId="1" applyNumberFormat="1" applyFont="1" applyFill="1" applyBorder="1" applyAlignment="1" applyProtection="1">
      <alignment horizontal="center" vertical="center"/>
    </xf>
    <xf numFmtId="0" fontId="9" fillId="0" borderId="0" xfId="1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1" fillId="0" borderId="1" xfId="1" applyFont="1" applyBorder="1" applyAlignment="1" applyProtection="1">
      <alignment horizontal="center"/>
    </xf>
    <xf numFmtId="0" fontId="11" fillId="2" borderId="1" xfId="1" applyNumberFormat="1" applyFont="1" applyFill="1" applyBorder="1" applyAlignment="1" applyProtection="1">
      <alignment horizontal="center" vertical="top"/>
    </xf>
    <xf numFmtId="0" fontId="9" fillId="3" borderId="0" xfId="1" applyFont="1" applyFill="1" applyProtection="1">
      <protection locked="0"/>
    </xf>
    <xf numFmtId="0" fontId="7" fillId="3" borderId="0" xfId="1" applyFont="1" applyFill="1" applyProtection="1">
      <protection locked="0"/>
    </xf>
    <xf numFmtId="0" fontId="7" fillId="0" borderId="0" xfId="0" applyFont="1" applyFill="1"/>
    <xf numFmtId="0" fontId="1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0" fontId="4" fillId="0" borderId="0" xfId="1" applyFont="1" applyFill="1" applyProtection="1"/>
    <xf numFmtId="0" fontId="4" fillId="3" borderId="0" xfId="1" applyFont="1" applyFill="1" applyProtection="1">
      <protection locked="0"/>
    </xf>
    <xf numFmtId="0" fontId="15" fillId="0" borderId="1" xfId="3" applyFont="1" applyBorder="1" applyAlignment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3" applyFont="1" applyBorder="1" applyAlignment="1">
      <alignment horizontal="left" vertical="center" wrapText="1" indent="2"/>
    </xf>
    <xf numFmtId="0" fontId="1" fillId="0" borderId="0" xfId="0" applyFont="1" applyFill="1" applyAlignment="1">
      <alignment vertical="center"/>
    </xf>
    <xf numFmtId="164" fontId="5" fillId="3" borderId="1" xfId="3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0" xfId="0" applyFont="1"/>
    <xf numFmtId="0" fontId="7" fillId="0" borderId="0" xfId="0" applyFont="1" applyProtection="1"/>
    <xf numFmtId="0" fontId="0" fillId="0" borderId="0" xfId="0" applyFill="1" applyProtection="1"/>
    <xf numFmtId="0" fontId="13" fillId="0" borderId="0" xfId="0" applyFont="1" applyProtection="1"/>
    <xf numFmtId="0" fontId="0" fillId="0" borderId="0" xfId="0" applyFill="1" applyProtection="1">
      <protection locked="0"/>
    </xf>
    <xf numFmtId="164" fontId="6" fillId="3" borderId="1" xfId="0" applyNumberFormat="1" applyFont="1" applyFill="1" applyBorder="1" applyAlignment="1" applyProtection="1">
      <alignment horizontal="center" vertical="center"/>
      <protection locked="0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1" xfId="0" applyNumberFormat="1" applyFont="1" applyFill="1" applyBorder="1" applyAlignment="1" applyProtection="1">
      <alignment horizontal="center" vertical="center"/>
    </xf>
    <xf numFmtId="165" fontId="6" fillId="4" borderId="7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Border="1" applyAlignment="1" applyProtection="1">
      <alignment horizontal="center"/>
    </xf>
    <xf numFmtId="164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 applyProtection="1">
      <alignment horizontal="center" vertical="top" wrapText="1"/>
    </xf>
    <xf numFmtId="0" fontId="12" fillId="0" borderId="7" xfId="0" applyFont="1" applyFill="1" applyBorder="1" applyAlignment="1" applyProtection="1">
      <alignment horizontal="center"/>
    </xf>
    <xf numFmtId="0" fontId="2" fillId="0" borderId="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5" borderId="1" xfId="0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/>
    </xf>
    <xf numFmtId="0" fontId="8" fillId="2" borderId="4" xfId="5" applyFont="1" applyFill="1" applyBorder="1" applyAlignment="1" applyProtection="1">
      <alignment horizontal="center" vertical="center" wrapText="1"/>
    </xf>
    <xf numFmtId="0" fontId="8" fillId="2" borderId="5" xfId="5" applyFont="1" applyFill="1" applyBorder="1" applyAlignment="1" applyProtection="1">
      <alignment horizontal="center" vertical="center" wrapText="1"/>
    </xf>
    <xf numFmtId="0" fontId="8" fillId="2" borderId="2" xfId="5" applyFont="1" applyFill="1" applyBorder="1" applyAlignment="1" applyProtection="1">
      <alignment horizontal="center" vertical="center" wrapText="1"/>
    </xf>
    <xf numFmtId="0" fontId="8" fillId="2" borderId="3" xfId="5" applyFont="1" applyFill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horizontal="center" vertical="center"/>
    </xf>
    <xf numFmtId="0" fontId="1" fillId="0" borderId="1" xfId="1" applyFont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3" xfId="4"/>
    <cellStyle name="Обычный_в2" xfId="5"/>
  </cellStyles>
  <dxfs count="0"/>
  <tableStyles count="0" defaultTableStyle="TableStyleMedium9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workbookViewId="0">
      <selection activeCell="A23" sqref="A23"/>
    </sheetView>
  </sheetViews>
  <sheetFormatPr defaultRowHeight="12.75"/>
  <cols>
    <col min="2" max="2" width="20.85546875" customWidth="1"/>
  </cols>
  <sheetData>
    <row r="5" spans="1:3">
      <c r="A5" s="8">
        <v>1</v>
      </c>
      <c r="B5" s="7" t="s">
        <v>51</v>
      </c>
      <c r="C5" s="8">
        <v>1</v>
      </c>
    </row>
    <row r="6" spans="1:3">
      <c r="A6" s="8">
        <v>2</v>
      </c>
      <c r="B6" s="6" t="s">
        <v>49</v>
      </c>
      <c r="C6" s="8">
        <v>2</v>
      </c>
    </row>
    <row r="7" spans="1:3">
      <c r="A7" s="8">
        <v>3</v>
      </c>
      <c r="B7" s="6" t="s">
        <v>52</v>
      </c>
      <c r="C7" s="8">
        <v>3</v>
      </c>
    </row>
    <row r="8" spans="1:3">
      <c r="A8" s="8">
        <v>4</v>
      </c>
      <c r="B8" s="6" t="s">
        <v>53</v>
      </c>
      <c r="C8" s="8">
        <v>4</v>
      </c>
    </row>
    <row r="9" spans="1:3">
      <c r="A9" s="8">
        <v>5</v>
      </c>
      <c r="B9" s="6" t="s">
        <v>54</v>
      </c>
      <c r="C9" s="8">
        <v>5</v>
      </c>
    </row>
    <row r="10" spans="1:3">
      <c r="A10" s="8">
        <v>6</v>
      </c>
      <c r="B10" s="6" t="s">
        <v>50</v>
      </c>
      <c r="C10" s="8">
        <v>6</v>
      </c>
    </row>
    <row r="11" spans="1:3">
      <c r="A11" s="8">
        <v>7</v>
      </c>
      <c r="B11" s="6" t="s">
        <v>55</v>
      </c>
      <c r="C11" s="8">
        <v>7</v>
      </c>
    </row>
    <row r="12" spans="1:3">
      <c r="A12" s="8">
        <v>8</v>
      </c>
      <c r="B12" s="6" t="s">
        <v>56</v>
      </c>
      <c r="C12" s="8">
        <v>8</v>
      </c>
    </row>
    <row r="13" spans="1:3">
      <c r="A13" s="8">
        <v>9</v>
      </c>
      <c r="B13" s="6" t="s">
        <v>61</v>
      </c>
      <c r="C13" s="8">
        <v>9</v>
      </c>
    </row>
    <row r="14" spans="1:3">
      <c r="A14" s="8">
        <v>10</v>
      </c>
      <c r="B14" s="6" t="s">
        <v>57</v>
      </c>
      <c r="C14" s="8">
        <v>10</v>
      </c>
    </row>
    <row r="15" spans="1:3">
      <c r="A15" s="8">
        <v>11</v>
      </c>
      <c r="B15" s="6" t="s">
        <v>58</v>
      </c>
      <c r="C15" s="8">
        <v>11</v>
      </c>
    </row>
    <row r="16" spans="1:3">
      <c r="A16" s="8">
        <v>12</v>
      </c>
      <c r="B16" s="6" t="s">
        <v>59</v>
      </c>
      <c r="C16" s="8">
        <v>12</v>
      </c>
    </row>
    <row r="17" spans="1:3">
      <c r="A17" s="8">
        <v>13</v>
      </c>
      <c r="B17" s="6" t="s">
        <v>60</v>
      </c>
      <c r="C17" s="8">
        <v>13</v>
      </c>
    </row>
    <row r="18" spans="1:3">
      <c r="A18" s="8">
        <v>14</v>
      </c>
      <c r="B18" s="6" t="s">
        <v>9</v>
      </c>
      <c r="C18" s="8">
        <v>14</v>
      </c>
    </row>
    <row r="19" spans="1:3">
      <c r="A19" s="8">
        <v>15</v>
      </c>
      <c r="B19" s="6" t="s">
        <v>10</v>
      </c>
      <c r="C19" s="8">
        <v>15</v>
      </c>
    </row>
    <row r="20" spans="1:3">
      <c r="A20" s="8">
        <v>16</v>
      </c>
      <c r="B20" s="6" t="s">
        <v>11</v>
      </c>
      <c r="C20" s="8">
        <v>16</v>
      </c>
    </row>
    <row r="21" spans="1:3">
      <c r="A21" s="8">
        <v>17</v>
      </c>
      <c r="B21" s="6" t="s">
        <v>62</v>
      </c>
      <c r="C21" s="8">
        <v>17</v>
      </c>
    </row>
    <row r="22" spans="1:3">
      <c r="A22" s="8">
        <v>18</v>
      </c>
      <c r="B22" s="6" t="s">
        <v>12</v>
      </c>
      <c r="C22" s="8">
        <v>18</v>
      </c>
    </row>
    <row r="23" spans="1:3">
      <c r="A23" s="8">
        <v>19</v>
      </c>
      <c r="B23" s="6" t="s">
        <v>13</v>
      </c>
      <c r="C23" s="8">
        <v>19</v>
      </c>
    </row>
    <row r="24" spans="1:3">
      <c r="A24" s="8">
        <v>20</v>
      </c>
      <c r="B24" s="6" t="s">
        <v>14</v>
      </c>
      <c r="C24" s="8">
        <v>20</v>
      </c>
    </row>
    <row r="25" spans="1:3">
      <c r="A25" s="8">
        <v>21</v>
      </c>
      <c r="B25" s="6" t="s">
        <v>15</v>
      </c>
      <c r="C25" s="8">
        <v>21</v>
      </c>
    </row>
    <row r="26" spans="1:3">
      <c r="A26" s="8">
        <v>22</v>
      </c>
      <c r="B26" s="6" t="s">
        <v>16</v>
      </c>
      <c r="C26" s="8">
        <v>22</v>
      </c>
    </row>
    <row r="27" spans="1:3">
      <c r="A27" s="8">
        <v>23</v>
      </c>
      <c r="B27" s="6" t="s">
        <v>17</v>
      </c>
      <c r="C27" s="8">
        <v>23</v>
      </c>
    </row>
    <row r="28" spans="1:3">
      <c r="A28" s="8">
        <v>24</v>
      </c>
      <c r="B28" s="6" t="s">
        <v>18</v>
      </c>
      <c r="C28" s="8">
        <v>24</v>
      </c>
    </row>
    <row r="29" spans="1:3">
      <c r="A29" s="8">
        <v>25</v>
      </c>
      <c r="B29" s="6" t="s">
        <v>19</v>
      </c>
      <c r="C29" s="8">
        <v>25</v>
      </c>
    </row>
    <row r="30" spans="1:3">
      <c r="A30" s="8">
        <v>26</v>
      </c>
      <c r="B30" s="6" t="s">
        <v>20</v>
      </c>
      <c r="C30" s="8">
        <v>26</v>
      </c>
    </row>
    <row r="31" spans="1:3">
      <c r="A31" s="8">
        <v>27</v>
      </c>
      <c r="B31" s="6" t="s">
        <v>21</v>
      </c>
      <c r="C31" s="8">
        <v>27</v>
      </c>
    </row>
    <row r="32" spans="1:3">
      <c r="A32" s="8">
        <v>28</v>
      </c>
      <c r="B32" s="6" t="s">
        <v>22</v>
      </c>
      <c r="C32" s="8">
        <v>28</v>
      </c>
    </row>
    <row r="33" spans="1:3">
      <c r="A33" s="8">
        <v>29</v>
      </c>
      <c r="B33" s="6" t="s">
        <v>23</v>
      </c>
      <c r="C33" s="8">
        <v>29</v>
      </c>
    </row>
    <row r="34" spans="1:3">
      <c r="A34" s="8">
        <v>30</v>
      </c>
      <c r="B34" s="6" t="s">
        <v>24</v>
      </c>
      <c r="C34" s="8">
        <v>30</v>
      </c>
    </row>
    <row r="35" spans="1:3">
      <c r="A35" s="8">
        <v>31</v>
      </c>
      <c r="B35" s="6" t="s">
        <v>25</v>
      </c>
      <c r="C35" s="8">
        <v>31</v>
      </c>
    </row>
    <row r="36" spans="1:3">
      <c r="A36" s="8">
        <v>32</v>
      </c>
      <c r="B36" s="6" t="s">
        <v>26</v>
      </c>
      <c r="C36" s="8">
        <v>32</v>
      </c>
    </row>
    <row r="37" spans="1:3">
      <c r="A37" s="8">
        <v>33</v>
      </c>
      <c r="B37" s="6" t="s">
        <v>27</v>
      </c>
      <c r="C37" s="8">
        <v>33</v>
      </c>
    </row>
    <row r="38" spans="1:3">
      <c r="A38" s="8">
        <v>34</v>
      </c>
      <c r="B38" s="6" t="s">
        <v>28</v>
      </c>
      <c r="C38" s="8">
        <v>34</v>
      </c>
    </row>
    <row r="39" spans="1:3">
      <c r="A39" s="8">
        <v>35</v>
      </c>
      <c r="B39" s="6" t="s">
        <v>29</v>
      </c>
      <c r="C39" s="8">
        <v>35</v>
      </c>
    </row>
    <row r="40" spans="1:3">
      <c r="A40" s="8">
        <v>36</v>
      </c>
      <c r="B40" s="6" t="s">
        <v>30</v>
      </c>
      <c r="C40" s="8">
        <v>36</v>
      </c>
    </row>
    <row r="41" spans="1:3">
      <c r="A41" s="8">
        <v>37</v>
      </c>
      <c r="B41" s="6" t="s">
        <v>31</v>
      </c>
      <c r="C41" s="8">
        <v>37</v>
      </c>
    </row>
    <row r="42" spans="1:3">
      <c r="A42" s="8">
        <v>38</v>
      </c>
      <c r="B42" s="6" t="s">
        <v>32</v>
      </c>
      <c r="C42" s="8">
        <v>38</v>
      </c>
    </row>
    <row r="43" spans="1:3">
      <c r="A43" s="8">
        <v>39</v>
      </c>
      <c r="B43" s="6" t="s">
        <v>33</v>
      </c>
      <c r="C43" s="8">
        <v>39</v>
      </c>
    </row>
    <row r="44" spans="1:3">
      <c r="A44" s="8">
        <v>40</v>
      </c>
      <c r="B44" s="6" t="s">
        <v>34</v>
      </c>
      <c r="C44" s="8">
        <v>40</v>
      </c>
    </row>
    <row r="45" spans="1:3">
      <c r="A45" s="8">
        <v>41</v>
      </c>
      <c r="B45" s="6" t="s">
        <v>35</v>
      </c>
      <c r="C45" s="8">
        <v>41</v>
      </c>
    </row>
    <row r="46" spans="1:3">
      <c r="A46" s="8">
        <v>42</v>
      </c>
      <c r="B46" s="6" t="s">
        <v>36</v>
      </c>
      <c r="C46" s="8">
        <v>42</v>
      </c>
    </row>
    <row r="47" spans="1:3">
      <c r="A47" s="8">
        <v>43</v>
      </c>
      <c r="B47" s="6" t="s">
        <v>37</v>
      </c>
      <c r="C47" s="8">
        <v>43</v>
      </c>
    </row>
    <row r="48" spans="1:3">
      <c r="A48" s="8">
        <v>44</v>
      </c>
      <c r="B48" s="6" t="s">
        <v>38</v>
      </c>
      <c r="C48" s="8">
        <v>44</v>
      </c>
    </row>
    <row r="49" spans="1:3">
      <c r="A49" s="8">
        <v>45</v>
      </c>
      <c r="B49" s="6" t="s">
        <v>39</v>
      </c>
      <c r="C49" s="8">
        <v>45</v>
      </c>
    </row>
    <row r="50" spans="1:3">
      <c r="A50" s="8">
        <v>46</v>
      </c>
      <c r="B50" s="6" t="s">
        <v>40</v>
      </c>
      <c r="C50" s="8">
        <v>46</v>
      </c>
    </row>
    <row r="51" spans="1:3">
      <c r="A51" s="8">
        <v>47</v>
      </c>
      <c r="B51" s="6" t="s">
        <v>41</v>
      </c>
      <c r="C51" s="8">
        <v>47</v>
      </c>
    </row>
    <row r="52" spans="1:3">
      <c r="A52" s="8">
        <v>48</v>
      </c>
      <c r="B52" s="6" t="s">
        <v>63</v>
      </c>
      <c r="C52" s="8">
        <v>48</v>
      </c>
    </row>
    <row r="53" spans="1:3">
      <c r="A53" s="8">
        <v>49</v>
      </c>
      <c r="B53" s="6" t="s">
        <v>42</v>
      </c>
      <c r="C53" s="8">
        <v>49</v>
      </c>
    </row>
    <row r="54" spans="1:3">
      <c r="A54" s="8">
        <v>50</v>
      </c>
      <c r="B54" s="6" t="s">
        <v>43</v>
      </c>
      <c r="C54" s="8">
        <v>50</v>
      </c>
    </row>
    <row r="55" spans="1:3">
      <c r="A55" s="8">
        <v>51</v>
      </c>
      <c r="B55" s="6" t="s">
        <v>44</v>
      </c>
      <c r="C55" s="8">
        <v>51</v>
      </c>
    </row>
    <row r="56" spans="1:3">
      <c r="A56" s="8">
        <v>52</v>
      </c>
      <c r="B56" s="6" t="s">
        <v>45</v>
      </c>
      <c r="C56" s="8">
        <v>52</v>
      </c>
    </row>
    <row r="57" spans="1:3">
      <c r="A57" s="8">
        <v>53</v>
      </c>
      <c r="B57" s="6" t="s">
        <v>46</v>
      </c>
      <c r="C57" s="8">
        <v>53</v>
      </c>
    </row>
    <row r="58" spans="1:3">
      <c r="A58" s="8">
        <v>54</v>
      </c>
      <c r="B58" s="6" t="s">
        <v>47</v>
      </c>
      <c r="C58" s="8">
        <v>54</v>
      </c>
    </row>
    <row r="59" spans="1:3">
      <c r="A59" s="8">
        <v>55</v>
      </c>
      <c r="B59" s="6" t="s">
        <v>48</v>
      </c>
      <c r="C59" s="8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80"/>
  <sheetViews>
    <sheetView tabSelected="1" topLeftCell="D1" workbookViewId="0">
      <selection activeCell="J13" sqref="J13"/>
    </sheetView>
  </sheetViews>
  <sheetFormatPr defaultRowHeight="12.75" outlineLevelCol="1"/>
  <cols>
    <col min="1" max="1" width="11.85546875" style="9" hidden="1" customWidth="1" outlineLevel="1"/>
    <col min="2" max="2" width="13.5703125" style="9" hidden="1" customWidth="1" outlineLevel="1"/>
    <col min="3" max="3" width="15.140625" style="9" hidden="1" customWidth="1" outlineLevel="1"/>
    <col min="4" max="4" width="46.7109375" style="9" customWidth="1" collapsed="1"/>
    <col min="5" max="5" width="23.7109375" style="9" customWidth="1"/>
    <col min="6" max="7" width="17.85546875" style="9" customWidth="1"/>
    <col min="8" max="8" width="17.7109375" style="9" customWidth="1"/>
    <col min="9" max="12" width="17.85546875" style="9" customWidth="1"/>
    <col min="13" max="13" width="9.140625" style="9"/>
    <col min="14" max="14" width="44.5703125" style="9" bestFit="1" customWidth="1"/>
    <col min="15" max="16384" width="9.140625" style="9"/>
  </cols>
  <sheetData>
    <row r="1" spans="1:18" s="32" customFormat="1" ht="29.25" customHeight="1">
      <c r="A1" s="1" t="s">
        <v>67</v>
      </c>
      <c r="B1" s="1"/>
      <c r="C1" s="2" t="s">
        <v>5</v>
      </c>
      <c r="D1" s="45" t="s">
        <v>86</v>
      </c>
      <c r="E1" s="46"/>
      <c r="F1" s="46"/>
      <c r="G1" s="46"/>
      <c r="H1" s="46"/>
      <c r="I1" s="46"/>
      <c r="J1" s="46"/>
      <c r="K1" s="46"/>
      <c r="L1" s="46"/>
      <c r="M1" s="4"/>
    </row>
    <row r="2" spans="1:18" s="32" customFormat="1" ht="20.25">
      <c r="A2" s="2">
        <v>7</v>
      </c>
      <c r="B2" s="2"/>
      <c r="C2" s="10" t="e">
        <f>VLOOKUP(D3,МО!$B$5:$C$59,2,FALSE)</f>
        <v>#N/A</v>
      </c>
      <c r="D2" s="47" t="s">
        <v>68</v>
      </c>
      <c r="E2" s="48"/>
      <c r="F2" s="48"/>
      <c r="G2" s="48"/>
      <c r="H2" s="48"/>
      <c r="I2" s="48"/>
      <c r="J2" s="48"/>
      <c r="K2" s="48"/>
      <c r="L2" s="48"/>
      <c r="M2" s="3"/>
      <c r="N2" s="35" t="s">
        <v>78</v>
      </c>
      <c r="O2" s="33"/>
      <c r="P2" s="33"/>
    </row>
    <row r="3" spans="1:18" s="32" customFormat="1" ht="20.25">
      <c r="C3" s="9"/>
      <c r="D3" s="49" t="s">
        <v>83</v>
      </c>
      <c r="E3" s="49"/>
      <c r="F3" s="49"/>
      <c r="G3" s="49"/>
      <c r="H3" s="49"/>
      <c r="I3" s="49"/>
      <c r="J3" s="49"/>
      <c r="K3" s="49"/>
      <c r="L3" s="49"/>
      <c r="M3" s="5"/>
      <c r="N3" s="35"/>
      <c r="O3" s="33"/>
      <c r="P3" s="33"/>
    </row>
    <row r="4" spans="1:18" s="33" customFormat="1" ht="15.75">
      <c r="A4" s="11"/>
      <c r="B4" s="11"/>
      <c r="C4" s="12" t="e">
        <f>IF((COUNTIF(МО!$C$5:$C$13,C2)&gt;0)=TRUE,CONCATENATE(0,C2),C2)</f>
        <v>#N/A</v>
      </c>
      <c r="D4" s="13"/>
      <c r="E4" s="13"/>
      <c r="F4" s="13"/>
      <c r="G4" s="13"/>
      <c r="H4" s="13"/>
      <c r="I4" s="13"/>
      <c r="J4" s="13"/>
      <c r="K4" s="13"/>
      <c r="L4" s="13"/>
      <c r="M4" s="14"/>
      <c r="N4" s="42" t="s">
        <v>81</v>
      </c>
      <c r="O4" s="50" t="s">
        <v>79</v>
      </c>
      <c r="P4" s="50"/>
      <c r="Q4" s="50"/>
      <c r="R4" s="50"/>
    </row>
    <row r="5" spans="1:18" s="33" customFormat="1" ht="18.75">
      <c r="A5" s="11"/>
      <c r="B5" s="11"/>
      <c r="C5" s="19"/>
      <c r="D5" s="20"/>
      <c r="E5" s="20"/>
      <c r="F5" s="20"/>
      <c r="G5" s="20"/>
      <c r="H5" s="20"/>
      <c r="I5" s="20"/>
      <c r="J5" s="19"/>
      <c r="K5" s="21"/>
      <c r="L5" s="22"/>
      <c r="M5" s="14"/>
      <c r="N5" s="43" t="s">
        <v>82</v>
      </c>
      <c r="O5" s="50" t="s">
        <v>80</v>
      </c>
      <c r="P5" s="50"/>
      <c r="Q5" s="50"/>
      <c r="R5" s="50"/>
    </row>
    <row r="6" spans="1:18" s="33" customFormat="1" ht="15" customHeight="1">
      <c r="A6" s="11"/>
      <c r="B6" s="11"/>
      <c r="C6" s="19"/>
      <c r="D6" s="30"/>
      <c r="E6" s="30"/>
      <c r="F6" s="30"/>
      <c r="G6" s="30"/>
      <c r="H6" s="30"/>
      <c r="I6" s="30"/>
      <c r="J6" s="30"/>
      <c r="K6" s="30"/>
      <c r="L6" s="19"/>
      <c r="M6" s="14"/>
      <c r="N6" s="40"/>
      <c r="O6" s="44"/>
      <c r="P6" s="44"/>
      <c r="Q6" s="44"/>
      <c r="R6" s="44"/>
    </row>
    <row r="7" spans="1:18" s="33" customFormat="1" ht="15.75" customHeight="1">
      <c r="A7" s="11"/>
      <c r="B7" s="11"/>
      <c r="C7" s="19"/>
      <c r="D7" s="21"/>
      <c r="E7" s="21"/>
      <c r="F7" s="21"/>
      <c r="G7" s="21"/>
      <c r="H7" s="21"/>
      <c r="I7" s="21"/>
      <c r="J7" s="21"/>
      <c r="K7" s="21"/>
      <c r="L7" s="23"/>
      <c r="N7" s="41"/>
      <c r="O7" s="51"/>
      <c r="P7" s="51"/>
      <c r="Q7" s="51"/>
      <c r="R7" s="51"/>
    </row>
    <row r="8" spans="1:18" s="34" customFormat="1" ht="15.75" customHeight="1">
      <c r="A8" s="52" t="s">
        <v>64</v>
      </c>
      <c r="B8" s="52" t="s">
        <v>65</v>
      </c>
      <c r="C8" s="54" t="s">
        <v>66</v>
      </c>
      <c r="D8" s="56" t="s">
        <v>0</v>
      </c>
      <c r="E8" s="57" t="s">
        <v>6</v>
      </c>
      <c r="F8" s="15">
        <v>2021</v>
      </c>
      <c r="G8" s="15">
        <v>2022</v>
      </c>
      <c r="H8" s="15">
        <v>2023</v>
      </c>
      <c r="I8" s="15">
        <v>2024</v>
      </c>
      <c r="J8" s="15">
        <v>2025</v>
      </c>
      <c r="K8" s="15">
        <v>2026</v>
      </c>
      <c r="L8" s="15">
        <v>2027</v>
      </c>
      <c r="N8" s="41"/>
      <c r="O8" s="58"/>
      <c r="P8" s="58"/>
      <c r="Q8" s="58"/>
      <c r="R8" s="58"/>
    </row>
    <row r="9" spans="1:18" s="34" customFormat="1" ht="15.75">
      <c r="A9" s="53"/>
      <c r="B9" s="53" t="s">
        <v>4</v>
      </c>
      <c r="C9" s="55" t="s">
        <v>4</v>
      </c>
      <c r="D9" s="56"/>
      <c r="E9" s="57"/>
      <c r="F9" s="15" t="s">
        <v>1</v>
      </c>
      <c r="G9" s="15" t="s">
        <v>1</v>
      </c>
      <c r="H9" s="15" t="s">
        <v>1</v>
      </c>
      <c r="I9" s="15" t="s">
        <v>2</v>
      </c>
      <c r="J9" s="15" t="s">
        <v>3</v>
      </c>
      <c r="K9" s="15" t="s">
        <v>3</v>
      </c>
      <c r="L9" s="15" t="s">
        <v>3</v>
      </c>
    </row>
    <row r="10" spans="1:18" s="34" customFormat="1" ht="31.5">
      <c r="A10" s="16">
        <v>700000</v>
      </c>
      <c r="B10" s="16" t="e">
        <f>VALUE(CONCATENATE($A$2,$C$4,C10))</f>
        <v>#N/A</v>
      </c>
      <c r="C10" s="16">
        <v>100010</v>
      </c>
      <c r="D10" s="26" t="s">
        <v>69</v>
      </c>
      <c r="E10" s="27" t="s">
        <v>70</v>
      </c>
      <c r="F10" s="37">
        <v>12.3</v>
      </c>
      <c r="G10" s="37">
        <v>0</v>
      </c>
      <c r="H10" s="37">
        <v>0</v>
      </c>
      <c r="I10" s="37">
        <v>0</v>
      </c>
      <c r="J10" s="39">
        <f>ROUND(I10/100*J11/100*J12,1)</f>
        <v>0</v>
      </c>
      <c r="K10" s="39">
        <f>ROUND(J10/100*K11/100*K12,1)</f>
        <v>0</v>
      </c>
      <c r="L10" s="39">
        <f>ROUND(K10/100*L11/100*L12,1)</f>
        <v>0</v>
      </c>
      <c r="M10" s="36"/>
      <c r="N10" s="36"/>
      <c r="O10" s="36"/>
      <c r="P10" s="36"/>
      <c r="Q10" s="36"/>
    </row>
    <row r="11" spans="1:18" s="34" customFormat="1" ht="31.5">
      <c r="A11" s="16">
        <v>700010</v>
      </c>
      <c r="B11" s="16" t="e">
        <f t="shared" ref="B11:B15" si="0">VALUE(CONCATENATE($A$2,$C$4,C11))</f>
        <v>#N/A</v>
      </c>
      <c r="C11" s="16">
        <v>101010</v>
      </c>
      <c r="D11" s="29" t="s">
        <v>71</v>
      </c>
      <c r="E11" s="27" t="s">
        <v>72</v>
      </c>
      <c r="F11" s="37"/>
      <c r="G11" s="37"/>
      <c r="H11" s="37"/>
      <c r="I11" s="39"/>
      <c r="J11" s="37"/>
      <c r="K11" s="37"/>
      <c r="L11" s="37"/>
      <c r="M11" s="36"/>
      <c r="N11" s="36"/>
      <c r="O11" s="36"/>
      <c r="P11" s="36"/>
      <c r="Q11" s="36"/>
    </row>
    <row r="12" spans="1:18" s="34" customFormat="1" ht="15.75">
      <c r="A12" s="16">
        <v>700020</v>
      </c>
      <c r="B12" s="16" t="e">
        <f t="shared" si="0"/>
        <v>#N/A</v>
      </c>
      <c r="C12" s="16">
        <v>102010</v>
      </c>
      <c r="D12" s="26" t="s">
        <v>73</v>
      </c>
      <c r="E12" s="27" t="s">
        <v>74</v>
      </c>
      <c r="F12" s="37"/>
      <c r="G12" s="37"/>
      <c r="H12" s="37"/>
      <c r="I12" s="37"/>
      <c r="J12" s="38"/>
      <c r="K12" s="38"/>
      <c r="L12" s="31"/>
      <c r="M12" s="36"/>
      <c r="N12" s="36"/>
      <c r="O12" s="36"/>
      <c r="P12" s="36"/>
      <c r="Q12" s="36"/>
    </row>
    <row r="13" spans="1:18" s="34" customFormat="1" ht="25.5">
      <c r="A13" s="16">
        <v>700030</v>
      </c>
      <c r="B13" s="16" t="e">
        <f t="shared" si="0"/>
        <v>#N/A</v>
      </c>
      <c r="C13" s="16">
        <v>100020</v>
      </c>
      <c r="D13" s="26" t="s">
        <v>75</v>
      </c>
      <c r="E13" s="27" t="s">
        <v>70</v>
      </c>
      <c r="F13" s="37"/>
      <c r="G13" s="37"/>
      <c r="H13" s="37"/>
      <c r="I13" s="37"/>
      <c r="J13" s="39">
        <f>ROUND(I13/100*J14/100*J15,1)</f>
        <v>0</v>
      </c>
      <c r="K13" s="39">
        <f>ROUND(J13/100*K14/100*K15,1)</f>
        <v>0</v>
      </c>
      <c r="L13" s="39">
        <f>ROUND(K13/100*L14/100*L15,1)</f>
        <v>0</v>
      </c>
      <c r="M13" s="36"/>
      <c r="N13" s="36"/>
      <c r="O13" s="36"/>
      <c r="P13" s="36"/>
      <c r="Q13" s="36"/>
    </row>
    <row r="14" spans="1:18" s="34" customFormat="1" ht="30.75" customHeight="1">
      <c r="A14" s="16">
        <v>700040</v>
      </c>
      <c r="B14" s="16" t="e">
        <f t="shared" si="0"/>
        <v>#N/A</v>
      </c>
      <c r="C14" s="16">
        <v>101020</v>
      </c>
      <c r="D14" s="29" t="s">
        <v>76</v>
      </c>
      <c r="E14" s="27" t="s">
        <v>72</v>
      </c>
      <c r="F14" s="37"/>
      <c r="G14" s="37"/>
      <c r="H14" s="37"/>
      <c r="I14" s="39">
        <f>ROUND(IF(H13=0,0,I13/H13/IF(I15&lt;&gt;0,I15,100)*10000),1)</f>
        <v>0</v>
      </c>
      <c r="J14" s="37"/>
      <c r="K14" s="37"/>
      <c r="L14" s="37"/>
      <c r="M14" s="36"/>
      <c r="N14" s="36"/>
      <c r="O14" s="36"/>
      <c r="P14" s="36"/>
      <c r="Q14" s="36"/>
    </row>
    <row r="15" spans="1:18" s="34" customFormat="1" ht="15.75">
      <c r="A15" s="16">
        <v>700050</v>
      </c>
      <c r="B15" s="16" t="e">
        <f t="shared" si="0"/>
        <v>#N/A</v>
      </c>
      <c r="C15" s="16">
        <v>102020</v>
      </c>
      <c r="D15" s="28" t="s">
        <v>77</v>
      </c>
      <c r="E15" s="27" t="s">
        <v>74</v>
      </c>
      <c r="F15" s="37"/>
      <c r="G15" s="37"/>
      <c r="H15" s="37"/>
      <c r="I15" s="37"/>
      <c r="J15" s="38"/>
      <c r="K15" s="38"/>
      <c r="L15" s="31"/>
      <c r="M15" s="36"/>
      <c r="N15" s="36"/>
      <c r="O15" s="36"/>
      <c r="P15" s="36"/>
      <c r="Q15" s="36"/>
    </row>
    <row r="16" spans="1:18" s="34" customFormat="1" ht="15">
      <c r="A16" s="16">
        <v>700060</v>
      </c>
      <c r="B16" s="9"/>
      <c r="C16" s="9"/>
      <c r="M16" s="36"/>
      <c r="N16" s="36"/>
      <c r="O16" s="36"/>
      <c r="P16" s="36"/>
      <c r="Q16" s="36"/>
    </row>
    <row r="17" spans="1:17" s="34" customFormat="1" ht="15">
      <c r="A17" s="16">
        <v>700070</v>
      </c>
      <c r="B17" s="9"/>
      <c r="C17" s="9"/>
      <c r="D17" s="17"/>
      <c r="E17" s="24"/>
      <c r="F17" s="24"/>
      <c r="G17" s="24"/>
      <c r="H17" s="24"/>
      <c r="I17" s="24"/>
      <c r="J17" s="24"/>
      <c r="K17" s="24"/>
      <c r="L17" s="9"/>
      <c r="M17" s="36"/>
      <c r="N17" s="36"/>
      <c r="O17" s="36"/>
      <c r="P17" s="36"/>
      <c r="Q17" s="36"/>
    </row>
    <row r="18" spans="1:17" s="34" customFormat="1" ht="15">
      <c r="A18" s="16">
        <v>700080</v>
      </c>
      <c r="B18" s="9"/>
      <c r="C18" s="9"/>
      <c r="D18" s="17" t="s">
        <v>84</v>
      </c>
      <c r="E18" s="25"/>
      <c r="F18" s="25"/>
      <c r="G18" s="25"/>
      <c r="H18" s="25"/>
      <c r="I18" s="25"/>
      <c r="J18" s="25"/>
      <c r="K18" s="17" t="s">
        <v>85</v>
      </c>
      <c r="L18" s="9"/>
      <c r="M18" s="36"/>
      <c r="N18" s="36"/>
      <c r="O18" s="36"/>
      <c r="P18" s="36"/>
      <c r="Q18" s="36"/>
    </row>
    <row r="19" spans="1:17" s="34" customFormat="1" ht="15">
      <c r="A19" s="16">
        <v>700090</v>
      </c>
      <c r="B19" s="9"/>
      <c r="C19" s="9"/>
      <c r="D19" s="17"/>
      <c r="E19" s="25"/>
      <c r="F19" s="25"/>
      <c r="G19" s="25"/>
      <c r="H19" s="25"/>
      <c r="I19" s="25"/>
      <c r="J19" s="25"/>
      <c r="K19" s="25"/>
      <c r="L19" s="9"/>
      <c r="M19" s="36"/>
      <c r="N19" s="36"/>
      <c r="O19" s="36"/>
      <c r="P19" s="36"/>
      <c r="Q19" s="36"/>
    </row>
    <row r="20" spans="1:17" s="34" customFormat="1" ht="15">
      <c r="A20" s="16">
        <v>700100</v>
      </c>
      <c r="B20" s="9"/>
      <c r="C20" s="9"/>
      <c r="D20" s="17"/>
      <c r="E20" s="17"/>
      <c r="F20" s="17"/>
      <c r="G20" s="17"/>
      <c r="H20" s="17"/>
      <c r="I20" s="17"/>
      <c r="J20" s="17"/>
      <c r="K20" s="17"/>
      <c r="L20" s="9"/>
      <c r="M20" s="36"/>
      <c r="N20" s="36"/>
      <c r="O20" s="36"/>
      <c r="P20" s="36"/>
      <c r="Q20" s="36"/>
    </row>
    <row r="21" spans="1:17" s="34" customFormat="1" ht="15">
      <c r="A21" s="16">
        <v>700110</v>
      </c>
      <c r="B21" s="9"/>
      <c r="C21" s="9"/>
      <c r="D21" s="17"/>
      <c r="E21" s="17"/>
      <c r="F21" s="17"/>
      <c r="G21" s="17"/>
      <c r="H21" s="17"/>
      <c r="I21" s="17"/>
      <c r="J21" s="17"/>
      <c r="K21" s="17"/>
      <c r="L21" s="9"/>
      <c r="M21" s="36"/>
      <c r="N21" s="36"/>
      <c r="O21" s="36"/>
      <c r="P21" s="36"/>
      <c r="Q21" s="36"/>
    </row>
    <row r="22" spans="1:17" s="34" customFormat="1" ht="15">
      <c r="A22" s="16">
        <v>700120</v>
      </c>
      <c r="B22" s="9"/>
      <c r="C22" s="9"/>
      <c r="D22" s="17"/>
      <c r="E22" s="18"/>
      <c r="F22" s="18"/>
      <c r="G22" s="18"/>
      <c r="H22" s="18"/>
      <c r="I22" s="18" t="s">
        <v>7</v>
      </c>
      <c r="J22" s="17" t="s">
        <v>8</v>
      </c>
      <c r="K22" s="17"/>
      <c r="L22" s="9"/>
      <c r="M22" s="36"/>
      <c r="N22" s="36"/>
      <c r="O22" s="36"/>
      <c r="P22" s="36"/>
      <c r="Q22" s="36"/>
    </row>
    <row r="23" spans="1:17" s="34" customForma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36"/>
      <c r="N23" s="36"/>
      <c r="O23" s="36"/>
      <c r="P23" s="36"/>
      <c r="Q23" s="36"/>
    </row>
    <row r="24" spans="1:17" s="36" customFormat="1"/>
    <row r="25" spans="1:17" s="36" customFormat="1"/>
    <row r="26" spans="1:17" s="36" customFormat="1"/>
    <row r="27" spans="1:17" s="36" customFormat="1"/>
    <row r="28" spans="1:17" s="36" customFormat="1"/>
    <row r="29" spans="1:17" s="36" customFormat="1"/>
    <row r="30" spans="1:17" s="36" customFormat="1"/>
    <row r="31" spans="1:17" s="36" customFormat="1"/>
    <row r="32" spans="1:17" s="36" customFormat="1"/>
    <row r="33" s="36" customFormat="1"/>
    <row r="34" s="36" customFormat="1"/>
    <row r="35" s="36" customFormat="1"/>
    <row r="36" s="36" customFormat="1"/>
    <row r="37" s="36" customFormat="1"/>
    <row r="38" s="36" customFormat="1"/>
    <row r="39" s="36" customFormat="1"/>
    <row r="40" s="36" customFormat="1"/>
    <row r="41" s="36" customFormat="1"/>
    <row r="42" s="36" customFormat="1"/>
    <row r="43" s="36" customFormat="1"/>
    <row r="44" s="36" customFormat="1"/>
    <row r="45" s="36" customFormat="1"/>
    <row r="46" s="36" customFormat="1"/>
    <row r="47" s="36" customFormat="1"/>
    <row r="48" s="36" customFormat="1"/>
    <row r="49" s="36" customFormat="1"/>
    <row r="50" s="36" customFormat="1"/>
    <row r="51" s="36" customFormat="1"/>
    <row r="52" s="36" customFormat="1"/>
    <row r="53" s="36" customFormat="1"/>
    <row r="54" s="36" customFormat="1"/>
    <row r="55" s="36" customFormat="1"/>
    <row r="56" s="36" customFormat="1"/>
    <row r="57" s="36" customFormat="1"/>
    <row r="58" s="36" customFormat="1"/>
    <row r="59" s="36" customFormat="1"/>
    <row r="60" s="36" customFormat="1"/>
    <row r="61" s="36" customFormat="1"/>
    <row r="62" s="36" customFormat="1"/>
    <row r="63" s="36" customFormat="1"/>
    <row r="64" s="36" customFormat="1"/>
    <row r="65" spans="1:13" s="36" customFormat="1"/>
    <row r="66" spans="1:13" s="36" customFormat="1"/>
    <row r="67" spans="1:13" s="34" customForma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s="34" customForma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s="34" customForma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s="34" customForma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s="34" customForma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s="34" customForma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s="34" customForma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s="34" customForma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s="34" customForma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s="34" customForma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s="34" customForma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s="34" customForma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s="34" customForma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s="34" customForma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13" s="34" customFormat="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</row>
    <row r="82" spans="1:13" s="34" customForma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3" s="34" customForma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13" s="34" customForma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13" s="34" customForma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13" s="34" customForma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13" s="34" customForma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13" s="34" customForma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13" s="34" customForma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13" s="34" customForma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3" s="34" customForma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3" s="34" customForma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13" s="34" customForma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13" s="34" customForma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13" s="34" customForma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13" s="34" customForma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13" s="34" customForma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13" s="34" customForma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13" s="34" customForma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13" s="34" customForma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13" s="34" customForma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13" s="34" customForma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13" s="34" customForma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13" s="34" customForma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13" s="34" customForma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13" s="34" customForma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13" s="34" customForma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</row>
    <row r="108" spans="1:13" s="34" customForma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13" s="34" customForma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</row>
    <row r="110" spans="1:13" s="34" customForma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13" s="34" customForma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13" s="34" customForma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s="34" customForma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s="34" customForma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s="34" customForma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s="34" customForma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s="34" customForma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s="34" customForma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s="34" customForma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s="34" customForma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s="34" customForma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s="34" customForma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s="34" customForma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s="34" customForma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s="34" customForma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s="34" customForma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s="34" customForma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s="34" customForma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13" s="34" customForma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13" s="34" customForma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13" s="34" customForma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13" s="34" customForma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13" s="34" customForma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</row>
    <row r="134" spans="1:13" s="34" customForma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13" s="34" customForma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13" s="34" customForma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13" s="34" customForma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13" s="34" customForma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13" s="34" customForma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13" s="34" customForma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13" s="34" customForma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13" s="34" customForma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13" s="34" customForma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13" s="34" customForma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13" s="34" customForma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13" s="34" customForma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13" s="34" customForma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13" s="34" customForma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13" s="34" customForma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13" s="34" customForma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13" s="34" customForma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13" s="34" customForma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13" s="34" customForma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13" s="34" customForma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13" s="34" customForma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13" s="34" customForma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13" s="34" customForma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13" s="34" customForma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13" s="34" customForma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</row>
    <row r="160" spans="1:13" s="34" customForma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13" s="34" customForma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13" s="34" customForma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13" s="34" customForma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13" s="34" customForma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13" s="34" customForma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13" s="34" customForma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13" s="34" customForma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13" s="34" customForma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13" s="34" customForma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13" s="34" customForma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13" s="34" customForma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13" s="34" customForma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13" s="34" customForma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13" s="34" customForma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13" s="34" customForma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13" s="34" customForma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13" s="34" customForma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13" s="34" customForma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13" s="34" customForma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13" s="34" customForma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</sheetData>
  <mergeCells count="13">
    <mergeCell ref="O7:R7"/>
    <mergeCell ref="A8:A9"/>
    <mergeCell ref="B8:B9"/>
    <mergeCell ref="C8:C9"/>
    <mergeCell ref="D8:D9"/>
    <mergeCell ref="E8:E9"/>
    <mergeCell ref="O8:R8"/>
    <mergeCell ref="O6:R6"/>
    <mergeCell ref="D1:L1"/>
    <mergeCell ref="D2:L2"/>
    <mergeCell ref="D3:L3"/>
    <mergeCell ref="O4:R4"/>
    <mergeCell ref="O5:R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МО</vt:lpstr>
      <vt:lpstr>2023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Экономист</cp:lastModifiedBy>
  <cp:lastPrinted>2023-07-28T05:28:07Z</cp:lastPrinted>
  <dcterms:created xsi:type="dcterms:W3CDTF">2010-04-20T07:34:11Z</dcterms:created>
  <dcterms:modified xsi:type="dcterms:W3CDTF">2024-08-22T08:15:45Z</dcterms:modified>
</cp:coreProperties>
</file>